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изменение!$A$12:$AM$16</definedName>
    <definedName name="_xlnm.Print_Titles" localSheetId="0">изменение!$11:$11</definedName>
    <definedName name="_xlnm.Print_Area" localSheetId="0">изменение!$A$1:$Q$16</definedName>
  </definedNames>
  <calcPr calcId="152511"/>
</workbook>
</file>

<file path=xl/calcChain.xml><?xml version="1.0" encoding="utf-8"?>
<calcChain xmlns="http://schemas.openxmlformats.org/spreadsheetml/2006/main">
  <c r="L14" i="1" l="1"/>
  <c r="L12" i="1" s="1"/>
  <c r="O16" i="1"/>
  <c r="M14" i="1"/>
  <c r="H12" i="1"/>
  <c r="P16" i="1" l="1"/>
  <c r="Q16" i="1" s="1"/>
  <c r="O14" i="1"/>
  <c r="O12" i="1" s="1"/>
  <c r="P14" i="1" l="1"/>
  <c r="P12" i="1" s="1"/>
  <c r="M12" i="1" l="1"/>
  <c r="N14" i="1"/>
  <c r="Q13" i="1"/>
  <c r="Q15" i="1"/>
  <c r="N12" i="1" l="1"/>
  <c r="Q12" i="1" s="1"/>
  <c r="Q14" i="1"/>
  <c r="I12" i="1" l="1"/>
</calcChain>
</file>

<file path=xl/sharedStrings.xml><?xml version="1.0" encoding="utf-8"?>
<sst xmlns="http://schemas.openxmlformats.org/spreadsheetml/2006/main" count="47" uniqueCount="36">
  <si>
    <t>Х</t>
  </si>
  <si>
    <t>Шурышкарский район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</si>
  <si>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</si>
  <si>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</si>
  <si>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</si>
  <si>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</si>
  <si>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</si>
  <si>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</si>
  <si>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</si>
  <si>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</si>
  <si>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</si>
  <si>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</si>
  <si>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</si>
  <si>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</si>
  <si>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</si>
  <si>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</si>
  <si>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</si>
  <si>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</si>
  <si>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</si>
  <si>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</si>
  <si>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с. Мужи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</si>
  <si>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</si>
  <si>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</si>
  <si>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ул. Архангельского</t>
  </si>
  <si>
    <t>Код ОКТМО муниципаль-ного образования (№)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</si>
  <si>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</si>
  <si>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</si>
  <si>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</si>
  <si>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Итого: муниципальное образование Шурышкарский район 2019 год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</si>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</sst>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4" fillId="2" borderId="0" xfId="0" applyNumberFormat="1" applyFont="1" applyFill="1" applyBorder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4" fontId="8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vertical="center"/>
    </xf>
    <xf numFmtId="4" fontId="7" fillId="0" borderId="5" xfId="1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4" fontId="7" fillId="0" borderId="1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5" xfId="0" applyNumberFormat="1" applyFont="1" applyFill="1" applyBorder="1" applyAlignment="1">
      <alignment horizontal="center" vertical="center" textRotation="90" wrapText="1"/>
    </xf>
    <xf numFmtId="4" fontId="7" fillId="0" borderId="7" xfId="0" applyNumberFormat="1" applyFont="1" applyFill="1" applyBorder="1" applyAlignment="1">
      <alignment horizontal="center" vertical="center" textRotation="90" wrapText="1"/>
    </xf>
    <xf numFmtId="4" fontId="7" fillId="0" borderId="6" xfId="0" applyNumberFormat="1" applyFont="1" applyFill="1" applyBorder="1" applyAlignment="1">
      <alignment horizontal="center" vertical="center" textRotation="90" wrapText="1"/>
    </xf>
    <xf numFmtId="3" fontId="9" fillId="0" borderId="1" xfId="0" applyNumberFormat="1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view="pageBreakPreview" zoomScale="76" zoomScaleNormal="76" zoomScaleSheetLayoutView="76" zoomScalePageLayoutView="60" workbookViewId="0">
      <selection activeCell="F39" sqref="F39"/>
    </sheetView>
  </sheetViews>
  <sheetFormatPr defaultColWidth="9.140625" defaultRowHeight="15" x14ac:dyDescent="0.25"/>
  <cols>
    <col min="1" max="1" width="4.5703125" style="12" customWidth="1"/>
    <col min="2" max="2" width="14.140625" style="12" customWidth="1"/>
    <col min="3" max="3" width="28.85546875" style="11" customWidth="1"/>
    <col min="4" max="4" width="22.28515625" style="11" customWidth="1"/>
    <col min="5" max="5" width="33" style="13" customWidth="1"/>
    <col min="6" max="6" width="19.42578125" style="15" customWidth="1"/>
    <col min="7" max="7" width="9.42578125" style="12" customWidth="1"/>
    <col min="8" max="8" width="16.42578125" style="31" customWidth="1"/>
    <col min="9" max="9" width="15.5703125" style="32" customWidth="1"/>
    <col min="10" max="10" width="50.5703125" style="13" customWidth="1"/>
    <col min="11" max="11" width="10" style="13" customWidth="1"/>
    <col min="12" max="12" width="19.5703125" style="14" customWidth="1"/>
    <col min="13" max="13" width="19.140625" style="14" customWidth="1"/>
    <col min="14" max="14" width="14.7109375" style="14" customWidth="1"/>
    <col min="15" max="15" width="18.140625" style="14" customWidth="1"/>
    <col min="16" max="16" width="21.5703125" style="14" customWidth="1"/>
    <col min="17" max="17" width="19.85546875" style="14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38" s="1" customFormat="1" ht="12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38" s="1" customFormat="1" ht="22.5" customHeight="1" x14ac:dyDescent="0.25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38" s="1" customFormat="1" ht="27" customHeight="1" x14ac:dyDescent="0.25">
      <c r="A4" s="58" t="s">
        <v>35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38" ht="11.25" customHeight="1" x14ac:dyDescent="0.3">
      <c r="A5" s="17"/>
      <c r="B5" s="17"/>
      <c r="C5" s="18"/>
      <c r="D5" s="18"/>
      <c r="E5" s="18"/>
      <c r="F5" s="19"/>
      <c r="G5" s="17"/>
      <c r="H5" s="16"/>
      <c r="I5" s="20"/>
      <c r="J5" s="18"/>
      <c r="K5" s="18"/>
      <c r="L5" s="16"/>
      <c r="M5" s="16"/>
      <c r="N5" s="16"/>
      <c r="O5" s="16"/>
      <c r="P5" s="16"/>
      <c r="Q5" s="16"/>
    </row>
    <row r="6" spans="1:38" ht="62.25" customHeight="1" x14ac:dyDescent="0.25">
      <c r="A6" s="60" t="s">
        <v>13</v>
      </c>
      <c r="B6" s="60" t="s">
        <v>24</v>
      </c>
      <c r="C6" s="60" t="s">
        <v>17</v>
      </c>
      <c r="D6" s="62" t="s">
        <v>9</v>
      </c>
      <c r="E6" s="63"/>
      <c r="F6" s="63"/>
      <c r="G6" s="64"/>
      <c r="H6" s="61" t="s">
        <v>29</v>
      </c>
      <c r="I6" s="69" t="s">
        <v>18</v>
      </c>
      <c r="J6" s="60" t="s">
        <v>14</v>
      </c>
      <c r="K6" s="60"/>
      <c r="L6" s="61" t="s">
        <v>27</v>
      </c>
      <c r="M6" s="59" t="s">
        <v>32</v>
      </c>
      <c r="N6" s="59"/>
      <c r="O6" s="59"/>
      <c r="P6" s="59"/>
      <c r="Q6" s="59"/>
    </row>
    <row r="7" spans="1:38" ht="93.75" customHeight="1" x14ac:dyDescent="0.25">
      <c r="A7" s="60"/>
      <c r="B7" s="60"/>
      <c r="C7" s="60"/>
      <c r="D7" s="60" t="s">
        <v>34</v>
      </c>
      <c r="E7" s="60" t="s">
        <v>31</v>
      </c>
      <c r="F7" s="61" t="s">
        <v>19</v>
      </c>
      <c r="G7" s="60" t="s">
        <v>33</v>
      </c>
      <c r="H7" s="61"/>
      <c r="I7" s="69"/>
      <c r="J7" s="60"/>
      <c r="K7" s="60"/>
      <c r="L7" s="61"/>
      <c r="M7" s="65" t="s">
        <v>8</v>
      </c>
      <c r="N7" s="66" t="s">
        <v>12</v>
      </c>
      <c r="O7" s="65" t="s">
        <v>7</v>
      </c>
      <c r="P7" s="65" t="s">
        <v>6</v>
      </c>
      <c r="Q7" s="65" t="s">
        <v>3</v>
      </c>
    </row>
    <row r="8" spans="1:38" ht="70.5" customHeight="1" x14ac:dyDescent="0.25">
      <c r="A8" s="60"/>
      <c r="B8" s="60"/>
      <c r="C8" s="60"/>
      <c r="D8" s="60"/>
      <c r="E8" s="60"/>
      <c r="F8" s="61"/>
      <c r="G8" s="60"/>
      <c r="H8" s="61"/>
      <c r="I8" s="69"/>
      <c r="J8" s="60"/>
      <c r="K8" s="60"/>
      <c r="L8" s="61"/>
      <c r="M8" s="65"/>
      <c r="N8" s="67"/>
      <c r="O8" s="65"/>
      <c r="P8" s="65"/>
      <c r="Q8" s="6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60"/>
      <c r="B9" s="60"/>
      <c r="C9" s="60"/>
      <c r="D9" s="60"/>
      <c r="E9" s="60"/>
      <c r="F9" s="61"/>
      <c r="G9" s="60"/>
      <c r="H9" s="61"/>
      <c r="I9" s="69"/>
      <c r="J9" s="60"/>
      <c r="K9" s="60"/>
      <c r="L9" s="61"/>
      <c r="M9" s="65"/>
      <c r="N9" s="68"/>
      <c r="O9" s="65"/>
      <c r="P9" s="65"/>
      <c r="Q9" s="6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60"/>
      <c r="B10" s="60"/>
      <c r="C10" s="60"/>
      <c r="D10" s="60"/>
      <c r="E10" s="60"/>
      <c r="F10" s="61"/>
      <c r="G10" s="60"/>
      <c r="H10" s="61"/>
      <c r="I10" s="69"/>
      <c r="J10" s="46" t="s">
        <v>5</v>
      </c>
      <c r="K10" s="46" t="s">
        <v>4</v>
      </c>
      <c r="L10" s="48" t="s">
        <v>3</v>
      </c>
      <c r="M10" s="49" t="s">
        <v>25</v>
      </c>
      <c r="N10" s="49" t="s">
        <v>25</v>
      </c>
      <c r="O10" s="49" t="s">
        <v>26</v>
      </c>
      <c r="P10" s="49" t="s">
        <v>26</v>
      </c>
      <c r="Q10" s="49" t="s">
        <v>25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21">
        <v>1</v>
      </c>
      <c r="B11" s="21">
        <v>2</v>
      </c>
      <c r="C11" s="21">
        <v>3</v>
      </c>
      <c r="D11" s="21">
        <v>4</v>
      </c>
      <c r="E11" s="47">
        <v>5</v>
      </c>
      <c r="F11" s="22">
        <v>6</v>
      </c>
      <c r="G11" s="22">
        <v>7</v>
      </c>
      <c r="H11" s="22">
        <v>8</v>
      </c>
      <c r="I11" s="22">
        <v>9</v>
      </c>
      <c r="J11" s="47">
        <v>10</v>
      </c>
      <c r="K11" s="47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4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70" t="s">
        <v>28</v>
      </c>
      <c r="B12" s="71"/>
      <c r="C12" s="71"/>
      <c r="D12" s="71"/>
      <c r="E12" s="71"/>
      <c r="F12" s="23">
        <v>1</v>
      </c>
      <c r="G12" s="47" t="s">
        <v>0</v>
      </c>
      <c r="H12" s="27">
        <f>H14</f>
        <v>2440.8000000000002</v>
      </c>
      <c r="I12" s="23">
        <f>I14</f>
        <v>83</v>
      </c>
      <c r="J12" s="47" t="s">
        <v>0</v>
      </c>
      <c r="K12" s="28" t="s">
        <v>0</v>
      </c>
      <c r="L12" s="25">
        <f>L14</f>
        <v>240523</v>
      </c>
      <c r="M12" s="25">
        <f t="shared" ref="M12:N12" si="0">M14</f>
        <v>20000</v>
      </c>
      <c r="N12" s="25">
        <f t="shared" si="0"/>
        <v>0</v>
      </c>
      <c r="O12" s="25">
        <f>O14+O13</f>
        <v>249999.99999999997</v>
      </c>
      <c r="P12" s="25">
        <f>P14</f>
        <v>11026.150000000023</v>
      </c>
      <c r="Q12" s="29">
        <f>M12+N12+O12+P12</f>
        <v>281026.15000000002</v>
      </c>
    </row>
    <row r="13" spans="1:38" s="8" customFormat="1" ht="18" customHeight="1" x14ac:dyDescent="0.25">
      <c r="A13" s="50"/>
      <c r="B13" s="54" t="s">
        <v>16</v>
      </c>
      <c r="C13" s="55"/>
      <c r="D13" s="55"/>
      <c r="E13" s="55"/>
      <c r="F13" s="55"/>
      <c r="G13" s="55"/>
      <c r="H13" s="55"/>
      <c r="I13" s="56"/>
      <c r="J13" s="47" t="s">
        <v>0</v>
      </c>
      <c r="K13" s="28" t="s">
        <v>0</v>
      </c>
      <c r="L13" s="29"/>
      <c r="M13" s="30"/>
      <c r="N13" s="30"/>
      <c r="O13" s="37">
        <v>40503.15</v>
      </c>
      <c r="P13" s="38"/>
      <c r="Q13" s="29">
        <f t="shared" ref="Q13:Q15" si="1">M13+N13+O13+P13</f>
        <v>40503.15</v>
      </c>
    </row>
    <row r="14" spans="1:38" s="10" customFormat="1" ht="18.75" x14ac:dyDescent="0.3">
      <c r="A14" s="51">
        <v>1</v>
      </c>
      <c r="B14" s="33">
        <v>71926000</v>
      </c>
      <c r="C14" s="43" t="s">
        <v>1</v>
      </c>
      <c r="D14" s="43" t="s">
        <v>20</v>
      </c>
      <c r="E14" s="45" t="s">
        <v>23</v>
      </c>
      <c r="F14" s="24">
        <v>5</v>
      </c>
      <c r="G14" s="44" t="s">
        <v>15</v>
      </c>
      <c r="H14" s="27">
        <v>2440.8000000000002</v>
      </c>
      <c r="I14" s="23">
        <v>83</v>
      </c>
      <c r="J14" s="45" t="s">
        <v>21</v>
      </c>
      <c r="K14" s="47" t="s">
        <v>0</v>
      </c>
      <c r="L14" s="39">
        <f>L15+L16</f>
        <v>240523</v>
      </c>
      <c r="M14" s="39">
        <f>M15+M16</f>
        <v>20000</v>
      </c>
      <c r="N14" s="39">
        <f t="shared" ref="N14" si="2">N15+N16</f>
        <v>0</v>
      </c>
      <c r="O14" s="39">
        <f>O15+O16</f>
        <v>209496.84999999998</v>
      </c>
      <c r="P14" s="39">
        <f>P15+P16</f>
        <v>11026.150000000023</v>
      </c>
      <c r="Q14" s="29">
        <f>M14+N14+O14+P14</f>
        <v>240523</v>
      </c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7"/>
      <c r="AJ14" s="9"/>
      <c r="AK14" s="9"/>
      <c r="AL14" s="9"/>
    </row>
    <row r="15" spans="1:38" s="10" customFormat="1" ht="33.75" customHeight="1" x14ac:dyDescent="0.3">
      <c r="A15" s="52"/>
      <c r="B15" s="33">
        <v>71926000</v>
      </c>
      <c r="C15" s="43" t="s">
        <v>1</v>
      </c>
      <c r="D15" s="43"/>
      <c r="E15" s="45"/>
      <c r="F15" s="24"/>
      <c r="G15" s="44"/>
      <c r="H15" s="27"/>
      <c r="I15" s="23"/>
      <c r="J15" s="43" t="s">
        <v>30</v>
      </c>
      <c r="K15" s="34">
        <v>96</v>
      </c>
      <c r="L15" s="39">
        <v>20000</v>
      </c>
      <c r="M15" s="39">
        <v>20000</v>
      </c>
      <c r="N15" s="25"/>
      <c r="O15" s="35"/>
      <c r="P15" s="35"/>
      <c r="Q15" s="29">
        <f t="shared" si="1"/>
        <v>20000</v>
      </c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7"/>
      <c r="AJ15" s="9"/>
      <c r="AK15" s="9"/>
      <c r="AL15" s="9"/>
    </row>
    <row r="16" spans="1:38" s="8" customFormat="1" ht="48" customHeight="1" x14ac:dyDescent="0.25">
      <c r="A16" s="53"/>
      <c r="B16" s="33">
        <v>71926000</v>
      </c>
      <c r="C16" s="43" t="s">
        <v>1</v>
      </c>
      <c r="D16" s="43"/>
      <c r="E16" s="45"/>
      <c r="F16" s="24"/>
      <c r="G16" s="44"/>
      <c r="H16" s="27"/>
      <c r="I16" s="23"/>
      <c r="J16" s="43" t="s">
        <v>22</v>
      </c>
      <c r="K16" s="26" t="s">
        <v>2</v>
      </c>
      <c r="L16" s="41">
        <v>220523</v>
      </c>
      <c r="M16" s="40"/>
      <c r="N16" s="36"/>
      <c r="O16" s="40">
        <f>L16*0.95</f>
        <v>209496.84999999998</v>
      </c>
      <c r="P16" s="42">
        <f>L16-O16</f>
        <v>11026.150000000023</v>
      </c>
      <c r="Q16" s="42">
        <f>M16+N16+O16+P16</f>
        <v>220523</v>
      </c>
    </row>
  </sheetData>
  <mergeCells count="24">
    <mergeCell ref="A12:E12"/>
    <mergeCell ref="A14:A16"/>
    <mergeCell ref="B13:I13"/>
    <mergeCell ref="O7:O9"/>
    <mergeCell ref="A6:A10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2019-12-18T13:03:05Z</dcterms:modified>
</cp:coreProperties>
</file>